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<sst xmlns="http://schemas.openxmlformats.org/spreadsheetml/2006/main" count="789" uniqueCount="453">
  <si>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</si>
  <si>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</si>
  <si>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</si>
  <si>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</si>
  <si>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</si>
  <si>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</si>
  <si>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</si>
  <si>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</si>
  <si>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</si>
  <si>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</si>
  <si>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</si>
  <si>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</si>
  <si>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</si>
  <si>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</si>
  <si>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</si>
  <si>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</si>
  <si>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</si>
  <si>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</si>
  <si>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</si>
  <si>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</si>
  <si>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</si>
  <si>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</si>
  <si>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</si>
  <si>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</si>
  <si>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</si>
  <si>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</si>
  <si>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</si>
  <si>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</si>
  <si>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</si>
  <si>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</si>
  <si>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</si>
  <si>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</si>
  <si>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</si>
  <si>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</si>
  <si>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</si>
  <si>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</si>
  <si>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</si>
  <si>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</si>
  <si>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</si>
  <si>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</si>
  <si>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</si>
  <si>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</si>
  <si>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</si>
  <si>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</si>
  <si>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</si>
  <si>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</si>
  <si>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</si>
  <si>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</si>
  <si>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</si>
  <si>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</si>
  <si>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</si>
  <si>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</si>
  <si>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</si>
  <si>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</si>
  <si>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</si>
  <si>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</si>
  <si>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</si>
  <si>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</si>
  <si>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</si>
  <si>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</si>
  <si>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</si>
  <si>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</si>
  <si>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</si>
  <si>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</si>
  <si>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</si>
  <si>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</si>
  <si>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</si>
  <si>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</si>
  <si>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</si>
  <si>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</si>
  <si>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</si>
  <si>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</si>
  <si>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</si>
  <si>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</si>
  <si>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</si>
  <si>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</si>
  <si>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</si>
  <si>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</si>
  <si>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</si>
  <si>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</si>
  <si>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</si>
  <si>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</si>
  <si>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</si>
  <si>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</si>
  <si>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</si>
  <si>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</si>
  <si>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</si>
  <si>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</si>
  <si>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</si>
  <si>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</si>
  <si>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</si>
  <si>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</si>
  <si>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</si>
  <si>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</si>
  <si>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</si>
  <si>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</si>
  <si>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</si>
  <si>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</si>
  <si>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</si>
  <si>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</si>
  <si>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</si>
  <si>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</si>
  <si>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</si>
  <si>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</si>
  <si>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</si>
  <si>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</si>
  <si>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</si>
  <si>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</si>
  <si>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</si>
  <si>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</si>
  <si>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</si>
  <si>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</si>
  <si>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</si>
  <si>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</si>
  <si>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</si>
  <si>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</si>
  <si>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</si>
  <si>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</si>
  <si>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</si>
  <si>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</si>
  <si>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</si>
  <si>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</si>
  <si>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</si>
  <si>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</si>
  <si>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</si>
  <si>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</si>
  <si>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</si>
  <si>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</si>
  <si>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</si>
  <si>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</si>
  <si>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</si>
  <si>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</si>
  <si>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</si>
  <si>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</si>
  <si>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</si>
  <si>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</si>
  <si>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</si>
  <si>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</si>
  <si>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</si>
  <si>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</si>
  <si>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</si>
  <si>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</si>
  <si>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</si>
  <si>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</si>
  <si>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</si>
  <si>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</si>
  <si>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</si>
  <si>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</si>
  <si>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</si>
  <si>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</si>
  <si>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</si>
  <si>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</si>
  <si>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</si>
  <si>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</si>
  <si>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</si>
  <si>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</si>
  <si>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</si>
  <si>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</si>
  <si>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</si>
  <si>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</si>
  <si>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</si>
  <si>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</si>
  <si>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</si>
  <si>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</si>
  <si>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</si>
  <si>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</si>
  <si>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</si>
  <si>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</si>
  <si>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</si>
  <si>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</si>
  <si>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</si>
  <si>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</si>
  <si>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</si>
  <si>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</si>
  <si>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</si>
  <si>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</si>
  <si>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</si>
  <si>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</si>
  <si>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</si>
  <si>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</si>
  <si>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</si>
  <si>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</si>
  <si>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</si>
  <si>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</si>
  <si>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</si>
  <si>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</si>
  <si>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</si>
  <si>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</si>
  <si>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</si>
  <si>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</si>
  <si>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</si>
  <si>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</si>
  <si>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</si>
  <si>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</si>
  <si>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</si>
  <si>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</si>
  <si>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</si>
  <si>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</si>
  <si>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</si>
  <si>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</si>
  <si>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</si>
  <si>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</si>
  <si>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</si>
  <si>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</si>
  <si>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</si>
  <si>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</si>
  <si>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</si>
  <si>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</si>
  <si>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</si>
  <si>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</si>
  <si>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</si>
  <si>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</si>
  <si>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</si>
  <si>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</si>
  <si>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</si>
  <si>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</si>
  <si>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</si>
  <si>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</si>
  <si>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</si>
  <si>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</si>
  <si>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</si>
  <si>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</si>
  <si>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</si>
  <si>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</si>
  <si>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</si>
  <si>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</si>
  <si>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</si>
  <si>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</si>
  <si>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</si>
  <si>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</si>
  <si>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</si>
  <si>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</si>
  <si>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</si>
  <si>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</si>
  <si>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</si>
  <si>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</si>
  <si>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</si>
  <si>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</si>
  <si>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</si>
  <si>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</si>
  <si>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</si>
  <si>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</si>
  <si>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</si>
  <si>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</si>
  <si>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</si>
  <si>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</si>
  <si>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</si>
  <si>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</si>
  <si>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</si>
  <si>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</si>
  <si>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</si>
  <si>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</si>
  <si>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</si>
  <si>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</si>
  <si>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</si>
  <si>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</si>
  <si>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</si>
  <si>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</si>
  <si>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</si>
  <si>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</si>
  <si>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</si>
  <si>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</si>
  <si>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</si>
  <si>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</si>
  <si>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</si>
  <si>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</si>
  <si>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</si>
  <si>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</si>
  <si>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</si>
  <si>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</si>
  <si>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</si>
  <si>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</si>
  <si>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</si>
  <si>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</si>
  <si>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</si>
  <si>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</si>
  <si>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</si>
  <si>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</si>
  <si>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</si>
  <si>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</si>
  <si>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</si>
  <si>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</si>
  <si>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</si>
  <si>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</si>
  <si>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</si>
  <si>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</si>
  <si>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</si>
  <si>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</si>
  <si>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</si>
  <si>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</si>
  <si>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</si>
  <si>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</si>
  <si>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</si>
  <si>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</si>
  <si>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</si>
  <si>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</si>
  <si>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</si>
  <si>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</si>
  <si>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</si>
  <si>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</si>
  <si>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</si>
  <si>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</si>
  <si>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</si>
  <si>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</si>
  <si>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</si>
  <si>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</si>
  <si>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</si>
  <si>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</si>
  <si>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</si>
  <si>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</si>
  <si>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</si>
  <si>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</si>
  <si>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</si>
  <si>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</si>
  <si>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</si>
  <si>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</si>
  <si>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</si>
  <si>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</si>
  <si>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</si>
  <si>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</si>
  <si>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</si>
  <si>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</si>
  <si>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</si>
  <si>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</si>
  <si>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</si>
  <si>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</si>
  <si>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</si>
  <si>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</si>
  <si>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</si>
  <si>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</si>
  <si>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</si>
  <si>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</si>
  <si>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</si>
  <si>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</si>
  <si>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</si>
  <si>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</si>
  <si>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</si>
  <si>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</si>
  <si>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</si>
  <si>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</si>
  <si>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</si>
  <si>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</si>
  <si>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</si>
  <si>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</si>
  <si>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</si>
  <si>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</si>
  <si>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</si>
  <si>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</si>
  <si>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</si>
  <si>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</si>
  <si>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</si>
  <si>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</si>
  <si>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</si>
  <si>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</si>
  <si>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</si>
  <si>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</si>
  <si>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</si>
  <si>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</si>
  <si>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</si>
  <si>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</si>
  <si>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</si>
  <si>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</si>
  <si>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</si>
  <si>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</si>
  <si>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</si>
  <si>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</si>
  <si>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</si>
  <si>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</si>
  <si>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</si>
  <si>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</si>
  <si>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</si>
  <si>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</si>
  <si>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</si>
  <si>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</si>
  <si>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</si>
  <si>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</si>
  <si>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</si>
  <si>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</si>
  <si>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</si>
  <si>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</si>
  <si>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</si>
  <si>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</si>
  <si>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</si>
  <si>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</si>
  <si>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</si>
  <si>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</si>
  <si>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</si>
  <si>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</si>
  <si>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</si>
  <si>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</si>
  <si>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</si>
  <si>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</si>
  <si>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</si>
  <si>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</si>
  <si>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</si>
  <si>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</si>
  <si>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</si>
  <si>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</si>
  <si>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</si>
  <si>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</si>
  <si>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</si>
  <si>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</si>
  <si>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</si>
  <si>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</si>
  <si>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</si>
  <si>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</si>
  <si>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</si>
  <si>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</si>
  <si>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</si>
  <si>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</si>
  <si>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</si>
  <si>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</si>
  <si>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</si>
  <si>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</si>
  <si>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</si>
  <si>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</si>
  <si>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</si>
  <si>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</si>
  <si>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</si>
  <si>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</si>
  <si>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</si>
  <si>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</si>
  <si>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</si>
  <si>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</si>
  <si>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</si>
  <si>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</si>
  <si>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</si>
  <si>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</si>
  <si>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</si>
  <si>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</si>
  <si>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</si>
  <si>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</si>
  <si>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</si>
  <si>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</si>
  <si>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</si>
  <si>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</si>
  <si>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</si>
  <si>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</si>
  <si>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</si>
  <si>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</si>
  <si>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</si>
  <si>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</si>
  <si>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</si>
  <si>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</si>
  <si>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</si>
  <si>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</si>
  <si>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</si>
  <si>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</si>
  <si>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</si>
  <si>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</si>
  <si>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</si>
  <si>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</si>
  <si>
    <t>3. Total dos recursos do Fundo Municipal para o exercício:(SOMA dos itens 1 + 2)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</si>
</sst>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3188352"/>
        <c:axId val="123189888"/>
      </c:barChart>
      <c:catAx>
        <c:axId val="123188352"/>
        <c:scaling>
          <c:orientation val="minMax"/>
        </c:scaling>
        <c:axPos val="b"/>
        <c:tickLblPos val="nextTo"/>
        <c:crossAx val="123189888"/>
        <c:crosses val="autoZero"/>
        <c:auto val="1"/>
        <c:lblAlgn val="ctr"/>
        <c:lblOffset val="100"/>
      </c:catAx>
      <c:valAx>
        <c:axId val="123189888"/>
        <c:scaling>
          <c:orientation val="minMax"/>
        </c:scaling>
        <c:axPos val="l"/>
        <c:majorGridlines/>
        <c:tickLblPos val="nextTo"/>
        <c:crossAx val="123188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228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44617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44617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topLeftCell="A10" workbookViewId="0">
      <selection activeCell="B53" sqref="B53:I53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Santo Augusto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87.613.105/0001-02</v>
      </c>
      <c r="D7" s="342"/>
      <c r="E7" s="178" t="s">
        <v>32</v>
      </c>
      <c r="F7" s="270" t="str">
        <f>VLOOKUP(B6,bdcreas!1:1048576,13,FALSE)</f>
        <v>R.Cel. Júlio Pereira dos Santos 465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98590-000</v>
      </c>
      <c r="D8" s="279"/>
      <c r="E8" s="179" t="s">
        <v>34</v>
      </c>
      <c r="F8" s="278" t="str">
        <f>VLOOKUP(B6,bdcreas!1:1048576,12,FALSE)</f>
        <v>55 - 3781-4368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gabinete@santoaugusto.rs.gov.br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LILIAN FONTOURA DEPIERE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55 - 3781-4368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13498615000131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55 - 37815253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Tiradentes, n° 899</v>
      </c>
      <c r="D23" s="338"/>
      <c r="E23" s="338"/>
      <c r="F23" s="338"/>
      <c r="G23" s="339"/>
      <c r="H23" s="168" t="s">
        <v>33</v>
      </c>
      <c r="I23" s="204">
        <f>VLOOKUP(B6,bdcreas!A:X,24,0)</f>
        <v>98590000</v>
      </c>
      <c r="J23" s="309"/>
    </row>
    <row r="24" spans="2:10" ht="15.75" thickBot="1">
      <c r="B24" s="169" t="s">
        <v>34</v>
      </c>
      <c r="C24" s="299" t="str">
        <f>VLOOKUP(B6,bdcreas!A:V,22,0)</f>
        <v>55 - 37815253</v>
      </c>
      <c r="D24" s="336"/>
      <c r="E24" s="181" t="s">
        <v>35</v>
      </c>
      <c r="F24" s="344" t="str">
        <f>VLOOKUP(B6,bdcreas!A:AE,31,0)</f>
        <v>cmas-2015@hotmail.com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452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44617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LILIAN FONTOURA DEPIERE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2022-02-25T11:57:05Z</dcterms:modified>
</cp:coreProperties>
</file>