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<sst xmlns="http://schemas.openxmlformats.org/spreadsheetml/2006/main" count="789" uniqueCount="453">
  <si>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</si>
  <si>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</si>
  <si>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</si>
  <si>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</si>
  <si>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</si>
  <si>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</si>
  <si>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</si>
  <si>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</si>
  <si>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</si>
  <si>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</si>
  <si>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</si>
  <si>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</si>
  <si>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</si>
  <si>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</si>
  <si>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</si>
  <si>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</si>
  <si>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</si>
  <si>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</si>
  <si>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</si>
  <si>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</si>
  <si>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</si>
  <si>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</si>
  <si>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</si>
  <si>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</si>
  <si>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</si>
  <si>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</si>
  <si>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</si>
  <si>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</si>
  <si>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</si>
  <si>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</si>
  <si>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</si>
  <si>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</si>
  <si>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</si>
  <si>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</si>
  <si>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</si>
  <si>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</si>
  <si>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</si>
  <si>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</si>
  <si>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</si>
  <si>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</si>
  <si>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</si>
  <si>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</si>
  <si>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</si>
  <si>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</si>
  <si>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</si>
  <si>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</si>
  <si>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</si>
  <si>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</si>
  <si>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</si>
  <si>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</si>
  <si>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</si>
  <si>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</si>
  <si>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</si>
  <si>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</si>
  <si>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</si>
  <si>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</si>
  <si>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</si>
  <si>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</si>
  <si>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</si>
  <si>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</si>
  <si>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</si>
  <si>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</si>
  <si>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</si>
  <si>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</si>
  <si>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</si>
  <si>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</si>
  <si>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</si>
  <si>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</si>
  <si>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</si>
  <si>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</si>
  <si>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</si>
  <si>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</si>
  <si>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</si>
  <si>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</si>
  <si>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</si>
  <si>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</si>
  <si>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</si>
  <si>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</si>
  <si>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</si>
  <si>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</si>
  <si>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</si>
  <si>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</si>
  <si>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</si>
  <si>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</si>
  <si>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</si>
  <si>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</si>
  <si>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</si>
  <si>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</si>
  <si>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</si>
  <si>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</si>
  <si>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</si>
  <si>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</si>
  <si>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</si>
  <si>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</si>
  <si>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</si>
  <si>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</si>
  <si>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</si>
  <si>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</si>
  <si>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</si>
  <si>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</si>
  <si>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</si>
  <si>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</si>
  <si>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</si>
  <si>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</si>
  <si>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</si>
  <si>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</si>
  <si>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</si>
  <si>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</si>
  <si>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</si>
  <si>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</si>
  <si>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</si>
  <si>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</si>
  <si>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</si>
  <si>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</si>
  <si>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</si>
  <si>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</si>
  <si>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</si>
  <si>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</si>
  <si>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</si>
  <si>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</si>
  <si>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</si>
  <si>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</si>
  <si>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</si>
  <si>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</si>
  <si>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</si>
  <si>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</si>
  <si>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</si>
  <si>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</si>
  <si>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</si>
  <si>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</si>
  <si>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</si>
  <si>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</si>
  <si>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</si>
  <si>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</si>
  <si>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</si>
  <si>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</si>
  <si>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</si>
  <si>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</si>
  <si>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</si>
  <si>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</si>
  <si>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</si>
  <si>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</si>
  <si>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</si>
  <si>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</si>
  <si>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</si>
  <si>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</si>
  <si>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</si>
  <si>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</si>
  <si>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</si>
  <si>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</si>
  <si>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</si>
  <si>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</si>
  <si>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</si>
  <si>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</si>
  <si>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</si>
  <si>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</si>
  <si>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</si>
  <si>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</si>
  <si>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</si>
  <si>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</si>
  <si>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</si>
  <si>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</si>
  <si>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</si>
  <si>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</si>
  <si>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</si>
  <si>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</si>
  <si>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</si>
  <si>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</si>
  <si>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</si>
  <si>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</si>
  <si>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</si>
  <si>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</si>
  <si>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</si>
  <si>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</si>
  <si>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</si>
  <si>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</si>
  <si>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</si>
  <si>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</si>
  <si>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</si>
  <si>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</si>
  <si>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</si>
  <si>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</si>
  <si>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</si>
  <si>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</si>
  <si>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</si>
  <si>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</si>
  <si>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</si>
  <si>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</si>
  <si>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</si>
  <si>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</si>
  <si>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</si>
  <si>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</si>
  <si>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</si>
  <si>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</si>
  <si>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</si>
  <si>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</si>
  <si>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</si>
  <si>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</si>
  <si>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</si>
  <si>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</si>
  <si>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</si>
  <si>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</si>
  <si>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</si>
  <si>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</si>
  <si>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</si>
  <si>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</si>
  <si>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</si>
  <si>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</si>
  <si>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</si>
  <si>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</si>
  <si>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</si>
  <si>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</si>
  <si>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</si>
  <si>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</si>
  <si>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</si>
  <si>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</si>
  <si>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</si>
  <si>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</si>
  <si>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</si>
  <si>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</si>
  <si>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</si>
  <si>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</si>
  <si>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</si>
  <si>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</si>
  <si>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</si>
  <si>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</si>
  <si>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</si>
  <si>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</si>
  <si>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</si>
  <si>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</si>
  <si>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</si>
  <si>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</si>
  <si>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</si>
  <si>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</si>
  <si>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</si>
  <si>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</si>
  <si>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</si>
  <si>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</si>
  <si>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</si>
  <si>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</si>
  <si>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</si>
  <si>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</si>
  <si>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</si>
  <si>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</si>
  <si>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</si>
  <si>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</si>
  <si>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</si>
  <si>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</si>
  <si>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</si>
  <si>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</si>
  <si>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</si>
  <si>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</si>
  <si>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</si>
  <si>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</si>
  <si>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</si>
  <si>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</si>
  <si>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</si>
  <si>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</si>
  <si>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</si>
  <si>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</si>
  <si>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</si>
  <si>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</si>
  <si>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</si>
  <si>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</si>
  <si>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</si>
  <si>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</si>
  <si>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</si>
  <si>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</si>
  <si>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</si>
  <si>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</si>
  <si>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</si>
  <si>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</si>
  <si>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</si>
  <si>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</si>
  <si>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</si>
  <si>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</si>
  <si>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</si>
  <si>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</si>
  <si>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</si>
  <si>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</si>
  <si>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</si>
  <si>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</si>
  <si>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</si>
  <si>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</si>
  <si>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</si>
  <si>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</si>
  <si>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</si>
  <si>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</si>
  <si>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</si>
  <si>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</si>
  <si>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</si>
  <si>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</si>
  <si>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</si>
  <si>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</si>
  <si>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</si>
  <si>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</si>
  <si>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</si>
  <si>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</si>
  <si>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</si>
  <si>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</si>
  <si>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</si>
  <si>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</si>
  <si>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</si>
  <si>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</si>
  <si>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</si>
  <si>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</si>
  <si>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</si>
  <si>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</si>
  <si>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</si>
  <si>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</si>
  <si>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</si>
  <si>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</si>
  <si>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</si>
  <si>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</si>
  <si>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</si>
  <si>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</si>
  <si>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</si>
  <si>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</si>
  <si>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</si>
  <si>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</si>
  <si>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</si>
  <si>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</si>
  <si>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</si>
  <si>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</si>
  <si>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</si>
  <si>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</si>
  <si>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</si>
  <si>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</si>
  <si>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</si>
  <si>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</si>
  <si>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</si>
  <si>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</si>
  <si>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</si>
  <si>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</si>
  <si>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</si>
  <si>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</si>
  <si>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</si>
  <si>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</si>
  <si>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</si>
  <si>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</si>
  <si>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</si>
  <si>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</si>
  <si>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</si>
  <si>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</si>
  <si>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</si>
  <si>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</si>
  <si>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</si>
  <si>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</si>
  <si>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</si>
  <si>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</si>
  <si>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</si>
  <si>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</si>
  <si>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</si>
  <si>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</si>
  <si>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</si>
  <si>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</si>
  <si>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</si>
  <si>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</si>
  <si>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</si>
  <si>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</si>
  <si>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</si>
  <si>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</si>
  <si>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</si>
  <si>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</si>
  <si>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</si>
  <si>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</si>
  <si>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</si>
  <si>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</si>
  <si>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</si>
  <si>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</si>
  <si>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</si>
  <si>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</si>
  <si>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</si>
  <si>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</si>
  <si>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</si>
  <si>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</si>
  <si>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</si>
  <si>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</si>
  <si>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</si>
  <si>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</si>
  <si>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</si>
  <si>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</si>
  <si>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</si>
  <si>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</si>
  <si>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</si>
  <si>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</si>
  <si>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</si>
  <si>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</si>
  <si>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</si>
  <si>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</si>
  <si>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</si>
  <si>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</si>
  <si>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</si>
  <si>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</si>
  <si>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</si>
  <si>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</si>
  <si>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</si>
  <si>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</si>
  <si>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</si>
  <si>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</si>
  <si>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</si>
  <si>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</si>
  <si>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</si>
  <si>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</si>
  <si>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</si>
  <si>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</si>
  <si>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</si>
  <si>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</si>
  <si>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</si>
  <si>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</si>
  <si>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</si>
  <si>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</si>
  <si>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</si>
  <si>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</si>
  <si>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</si>
  <si>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</si>
  <si>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</si>
  <si>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</si>
  <si>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</si>
  <si>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</si>
  <si>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</si>
  <si>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</si>
  <si>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</si>
  <si>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</si>
  <si>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</si>
  <si>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</si>
  <si>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</si>
  <si>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</si>
  <si>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</si>
  <si>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</si>
  <si>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</si>
  <si>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</si>
  <si>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</si>
  <si>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</si>
  <si>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</si>
  <si>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</si>
  <si>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</si>
  <si>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</si>
  <si>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</si>
  <si>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</si>
  <si>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</si>
  <si>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</si>
  <si>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</si>
  <si>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</si>
  <si>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</si>
  <si>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</si>
  <si>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</si>
  <si>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</si>
  <si>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</si>
  <si>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</si>
  <si>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</si>
  <si>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</si>
  <si>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3. Total dos recursos do Fundo Municipal para o exercício: (SOMA dos itens 1+2)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</si>
</sst>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34919296"/>
        <c:axId val="134920832"/>
      </c:barChart>
      <c:catAx>
        <c:axId val="134919296"/>
        <c:scaling>
          <c:orientation val="minMax"/>
        </c:scaling>
        <c:axPos val="b"/>
        <c:tickLblPos val="nextTo"/>
        <c:crossAx val="134920832"/>
        <c:crosses val="autoZero"/>
        <c:auto val="1"/>
        <c:lblAlgn val="ctr"/>
        <c:lblOffset val="100"/>
      </c:catAx>
      <c:valAx>
        <c:axId val="134920832"/>
        <c:scaling>
          <c:orientation val="minMax"/>
        </c:scaling>
        <c:axPos val="l"/>
        <c:majorGridlines/>
        <c:tickLblPos val="nextTo"/>
        <c:crossAx val="13491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294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440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441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440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441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workbookViewId="0">
      <selection activeCell="J53" sqref="J53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449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Cerro Largo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87.612.990/0001-05</v>
      </c>
      <c r="D7" s="342"/>
      <c r="E7" s="178" t="s">
        <v>32</v>
      </c>
      <c r="F7" s="270" t="str">
        <f>VLOOKUP(B6,bdcreas!1:1048576,13,FALSE)</f>
        <v>Cel. Jorge Frantz 675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97900-000</v>
      </c>
      <c r="D8" s="279"/>
      <c r="E8" s="179" t="s">
        <v>34</v>
      </c>
      <c r="F8" s="278" t="str">
        <f>VLOOKUP(B6,bdcreas!1:1048576,12,FALSE)</f>
        <v>55 - 3359-4900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gabinete@cerrolargo.rs.gov.br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 xml:space="preserve">	PAULO CÉSAR KIPPER DE ALMEIDA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55 - 3359-4900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426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425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14427530000125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55 - 33592815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Major Antônio Cardoso, n° 250</v>
      </c>
      <c r="D23" s="338"/>
      <c r="E23" s="338"/>
      <c r="F23" s="338"/>
      <c r="G23" s="339"/>
      <c r="H23" s="168" t="s">
        <v>33</v>
      </c>
      <c r="I23" s="204">
        <f>VLOOKUP(B6,bdcreas!A:X,24,0)</f>
        <v>97900000</v>
      </c>
      <c r="J23" s="309"/>
    </row>
    <row r="24" spans="2:10" ht="15.75" thickBot="1">
      <c r="B24" s="169" t="s">
        <v>34</v>
      </c>
      <c r="C24" s="299" t="str">
        <f>VLOOKUP(B6,bdcreas!A:V,22,0)</f>
        <v>55 - 33592815</v>
      </c>
      <c r="D24" s="336"/>
      <c r="E24" s="181" t="s">
        <v>35</v>
      </c>
      <c r="F24" s="344" t="str">
        <f>VLOOKUP(B6,bdcreas!A:AE,31,0)</f>
        <v>cmascerrolargo@hotmail.com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448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450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451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345</v>
      </c>
      <c r="C52" s="247"/>
      <c r="D52" s="247"/>
      <c r="E52" s="247"/>
      <c r="F52" s="247"/>
      <c r="G52" s="247"/>
      <c r="H52" s="247"/>
      <c r="I52" s="248"/>
      <c r="J52" s="63"/>
    </row>
    <row r="53" spans="2:12" ht="15" customHeight="1" thickBot="1">
      <c r="B53" s="249" t="s">
        <v>452</v>
      </c>
      <c r="C53" s="250"/>
      <c r="D53" s="250"/>
      <c r="E53" s="250"/>
      <c r="F53" s="250"/>
      <c r="G53" s="250"/>
      <c r="H53" s="250"/>
      <c r="I53" s="251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7" t="s">
        <v>26</v>
      </c>
      <c r="C55" s="258"/>
      <c r="D55" s="258"/>
      <c r="E55" s="258"/>
      <c r="F55" s="258"/>
      <c r="G55" s="258"/>
      <c r="H55" s="258"/>
      <c r="I55" s="258"/>
      <c r="J55" s="259"/>
    </row>
    <row r="56" spans="2:12" ht="15" customHeight="1">
      <c r="B56" s="260"/>
      <c r="C56" s="261"/>
      <c r="D56" s="261"/>
      <c r="E56" s="261"/>
      <c r="F56" s="261"/>
      <c r="G56" s="261"/>
      <c r="H56" s="261"/>
      <c r="I56" s="261"/>
      <c r="J56" s="262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44616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63"/>
      <c r="G59" s="263"/>
      <c r="H59" s="263"/>
      <c r="I59" s="263"/>
      <c r="J59" s="264"/>
    </row>
    <row r="60" spans="2:12" s="6" customFormat="1" ht="15.75" customHeight="1">
      <c r="B60" s="7"/>
      <c r="F60" s="252" t="str">
        <f>VLOOKUP(B6,bdcreas!1:1048576,10,FALSE)</f>
        <v xml:space="preserve">	PAULO CÉSAR KIPPER DE ALMEIDA</v>
      </c>
      <c r="G60" s="252"/>
      <c r="H60" s="252"/>
      <c r="I60" s="252"/>
      <c r="J60" s="253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5:J56"/>
    <mergeCell ref="F59:J59"/>
    <mergeCell ref="F60:J60"/>
    <mergeCell ref="B52:I52"/>
    <mergeCell ref="B53:I53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2022-02-24T20:30:39Z</dcterms:modified>
</cp:coreProperties>
</file>